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asivaov\AppData\Local\Microsoft\Windows\INetCache\Content.Outlook\X455W930\"/>
    </mc:Choice>
  </mc:AlternateContent>
  <bookViews>
    <workbookView xWindow="0" yWindow="0" windowWidth="14370" windowHeight="6825"/>
  </bookViews>
  <sheets>
    <sheet name="січень-грудень 2024" sheetId="1" r:id="rId1"/>
  </sheets>
  <calcPr calcId="162913"/>
</workbook>
</file>

<file path=xl/calcChain.xml><?xml version="1.0" encoding="utf-8"?>
<calcChain xmlns="http://schemas.openxmlformats.org/spreadsheetml/2006/main">
  <c r="K21" i="1" l="1"/>
  <c r="J21" i="1"/>
  <c r="I21" i="1"/>
  <c r="N31" i="1" l="1"/>
  <c r="M31" i="1"/>
  <c r="L31" i="1"/>
  <c r="N24" i="1" l="1"/>
  <c r="M24" i="1"/>
  <c r="L24" i="1"/>
  <c r="N35" i="1" l="1"/>
  <c r="M35" i="1"/>
  <c r="L35" i="1"/>
  <c r="N26" i="1" l="1"/>
  <c r="M26" i="1"/>
  <c r="L26" i="1"/>
  <c r="N25" i="1"/>
  <c r="M25" i="1"/>
  <c r="L25" i="1"/>
  <c r="N23" i="1"/>
  <c r="M23" i="1"/>
  <c r="L23" i="1"/>
  <c r="N22" i="1"/>
  <c r="M22" i="1"/>
  <c r="L22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 l="1"/>
  <c r="M14" i="1"/>
  <c r="L14" i="1"/>
  <c r="N13" i="1"/>
  <c r="M13" i="1"/>
  <c r="L13" i="1"/>
  <c r="N12" i="1"/>
  <c r="M12" i="1"/>
  <c r="L12" i="1"/>
  <c r="N11" i="1"/>
  <c r="M11" i="1"/>
  <c r="L11" i="1"/>
  <c r="N9" i="1"/>
  <c r="M9" i="1"/>
  <c r="L9" i="1"/>
  <c r="N8" i="1"/>
  <c r="M8" i="1"/>
  <c r="L8" i="1"/>
  <c r="N7" i="1"/>
  <c r="M7" i="1"/>
  <c r="L7" i="1"/>
  <c r="N2" i="1" l="1"/>
  <c r="M2" i="1"/>
  <c r="L2" i="1"/>
  <c r="N30" i="1" l="1"/>
  <c r="M30" i="1"/>
  <c r="L30" i="1"/>
  <c r="N34" i="1"/>
  <c r="M34" i="1"/>
  <c r="L34" i="1"/>
  <c r="N27" i="1"/>
  <c r="M27" i="1"/>
  <c r="L27" i="1"/>
  <c r="N28" i="1"/>
  <c r="M28" i="1"/>
  <c r="L28" i="1"/>
  <c r="N21" i="1" l="1"/>
  <c r="M21" i="1"/>
  <c r="L21" i="1"/>
  <c r="N10" i="1"/>
  <c r="M10" i="1"/>
  <c r="L10" i="1"/>
  <c r="N6" i="1"/>
  <c r="M6" i="1"/>
  <c r="L6" i="1"/>
  <c r="N5" i="1"/>
  <c r="M5" i="1"/>
  <c r="L5" i="1"/>
  <c r="N4" i="1"/>
  <c r="M4" i="1"/>
  <c r="L4" i="1"/>
  <c r="N3" i="1"/>
  <c r="M3" i="1"/>
  <c r="L3" i="1"/>
  <c r="L29" i="1" l="1"/>
  <c r="N29" i="1" l="1"/>
  <c r="M29" i="1"/>
  <c r="L33" i="1" l="1"/>
  <c r="M33" i="1"/>
  <c r="N33" i="1"/>
  <c r="N32" i="1" l="1"/>
  <c r="M32" i="1"/>
  <c r="L32" i="1"/>
</calcChain>
</file>

<file path=xl/sharedStrings.xml><?xml version="1.0" encoding="utf-8"?>
<sst xmlns="http://schemas.openxmlformats.org/spreadsheetml/2006/main" count="248" uniqueCount="82">
  <si>
    <t>субвенція з державного бюджету</t>
  </si>
  <si>
    <t xml:space="preserve">Перелік об’єктів .  ListObjects                                 </t>
  </si>
  <si>
    <t>Найменування Підрядника   СontractorName</t>
  </si>
  <si>
    <t>Квартал Введення  QuarterIntroduction</t>
  </si>
  <si>
    <t>ID</t>
  </si>
  <si>
    <t>Джерело фінансування_1  SourceFunding_1</t>
  </si>
  <si>
    <t>Джерело фінансування_2  SourceFunding_2</t>
  </si>
  <si>
    <t>Введення потужностей  PowerInput.</t>
  </si>
  <si>
    <t>Введення основних фондів  IntroductionFixedAssets</t>
  </si>
  <si>
    <t>Виконаний обсяг по джерелу 1  Sourсe1ExecutedVolume</t>
  </si>
  <si>
    <t>План по джерелу 1 Sourсe1Plan</t>
  </si>
  <si>
    <t>Всього заплачено по джерелу 1 Sourсe1TotallyPaid</t>
  </si>
  <si>
    <t>План по джерелу 2  Sourсe2Plan</t>
  </si>
  <si>
    <t>Виконаний обсяг по джерелу 2  Sourсe2ExecutedVolume</t>
  </si>
  <si>
    <t>Всього заплачено по джерелу 2  Sourсe2TotallyPaid</t>
  </si>
  <si>
    <t>План загальний по всіх джерелах GeneralPlanAllSources</t>
  </si>
  <si>
    <t>Виконання загальне  по всіх джерелах  GeneralExecutedAllSource</t>
  </si>
  <si>
    <t>Всього заплачено по всіх джерелах TotallyPaidAllSources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</si>
  <si>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</si>
  <si>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</si>
  <si>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</si>
  <si>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</si>
  <si>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</si>
  <si>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</si>
  <si>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</si>
  <si>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</si>
  <si>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</si>
  <si>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ТОВ "Будспецмонтаж"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</si>
  <si>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</si>
  <si>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</si>
  <si>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>ТОВ "Теплоенергетична компанія"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</si>
  <si>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</si>
  <si>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>ТОВ "Олеріт"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</si>
  <si>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</si>
  <si>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ТОВ "Подільський будмонтаж"</t>
  </si>
  <si>
    <t xml:space="preserve">Реконструкція будівлі (термомодернізація) комунального закладу "Заклад дошкільної освіти №29 Вінницької міської ради" по вул.Героїв Нацгвардії, 7  в м. Вінниці (заходи з енергозбереження) 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</si>
  <si>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</si>
  <si>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</si>
  <si>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</si>
  <si>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</si>
  <si>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</si>
  <si>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</si>
  <si>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</si>
  <si>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</si>
  <si>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</si>
  <si>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</si>
  <si>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</si>
  <si>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</si>
  <si>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</si>
  <si>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</si>
  <si>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</si>
  <si>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</si>
  <si>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</si>
  <si>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</si>
  <si>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</si>
  <si>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</si>
  <si>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ПП "БМП КЕНТАВР"</t>
  </si>
  <si>
    <t>ТОВ "ГрандБудСоюз"</t>
  </si>
  <si>
    <t>ТОВ "БК СТАМ"</t>
  </si>
  <si>
    <t>ТОВ "В-Білдінг_Груп"</t>
  </si>
  <si>
    <t>Реконструкція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</si>
  <si>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(в т.ч. проектні роботи)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</si>
  <si>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</si>
  <si>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ТОВ "БК ЛЮКСБУДСЕРВІС"</t>
  </si>
  <si>
    <t>ПП "Б.В.В-Буд"</t>
  </si>
  <si>
    <t>ТОВ "ЖК Гарант"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</si>
  <si>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</si>
  <si>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>ТОВ"ЖИЛСІТІБУД"</t>
  </si>
  <si>
    <t>ТОВ"МИРБУД"</t>
  </si>
  <si>
    <r>
      <t>16479м</t>
    </r>
    <r>
      <rPr>
        <sz val="11"/>
        <rFont val="Calibri"/>
        <family val="2"/>
        <charset val="204"/>
      </rPr>
      <t>²</t>
    </r>
  </si>
  <si>
    <t>Реконструкція комплексу будівель КНП ВМКЛ "Центр матері та дитини" з заходами енергозбереження та  улаштуванням протирадіаційного укриття по просп. Коцюбинського,50 у м. Вінниці</t>
  </si>
  <si>
    <t>Нове будівництво захисної споруди цивільного захисту - сховище комунального некомерційного підприємства "Вінницький регіональний клінічний лікувально-діагностичний центр серцево-судинної патології" по вул. Хмельницьке шосе,98-Б в м. Вінниця</t>
  </si>
  <si>
    <t>ПП"Майдан Стиль"</t>
  </si>
  <si>
    <t>ТОВ"Електромонтаж-425"</t>
  </si>
  <si>
    <t>ТОВ "Вінтехбуд",
ТОВ "Олеріт" , ТОВ"ЖИЛСІТІБУД"</t>
  </si>
  <si>
    <t>ТОВ"МИРБУД"
ПП"Ладога77"
ПП"Рослана"</t>
  </si>
  <si>
    <r>
      <t>4792м</t>
    </r>
    <r>
      <rPr>
        <sz val="11"/>
        <rFont val="Calibri"/>
        <family val="2"/>
        <charset val="204"/>
      </rPr>
      <t>²</t>
    </r>
  </si>
  <si>
    <t>ТОВ "Б.В.В.-Буд"</t>
  </si>
  <si>
    <t xml:space="preserve">ТОВ "Вінтехбуд" 
ТОВ "Баскурт"
ПП"Рослана"
</t>
  </si>
  <si>
    <t>2-4кв.</t>
  </si>
  <si>
    <r>
      <t>342,25м</t>
    </r>
    <r>
      <rPr>
        <sz val="11"/>
        <rFont val="Calibri"/>
        <family val="2"/>
        <charset val="204"/>
      </rPr>
      <t>²</t>
    </r>
  </si>
  <si>
    <r>
      <t>626,8м</t>
    </r>
    <r>
      <rPr>
        <sz val="11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</si>
</sst>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33" borderId="0" xfId="0" applyFont="1" applyFill="1" applyAlignment="1">
      <alignment horizontal="center"/>
    </xf>
    <xf numFmtId="0" fontId="18" fillId="33" borderId="10" xfId="0" applyFont="1" applyFill="1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49" fontId="18" fillId="0" borderId="0" xfId="0" applyNumberFormat="1" applyFont="1"/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zoomScaleNormal="100" workbookViewId="0">
      <pane ySplit="1" topLeftCell="A33" activePane="bottomLeft" state="frozen"/>
      <selection pane="bottomLeft" activeCell="L39" sqref="L39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4</v>
      </c>
      <c r="B1" s="2" t="s">
        <v>1</v>
      </c>
      <c r="C1" s="3" t="s">
        <v>5</v>
      </c>
      <c r="D1" s="2" t="s">
        <v>6</v>
      </c>
      <c r="E1" s="2" t="s">
        <v>2</v>
      </c>
      <c r="F1" s="2" t="s">
        <v>10</v>
      </c>
      <c r="G1" s="2" t="s">
        <v>9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3</v>
      </c>
      <c r="P1" s="2" t="s">
        <v>7</v>
      </c>
      <c r="Q1" s="2" t="s">
        <v>8</v>
      </c>
      <c r="R1" s="1"/>
      <c r="S1" s="1"/>
      <c r="T1" s="1"/>
      <c r="U1" s="1"/>
      <c r="V1" s="1"/>
    </row>
    <row r="2" spans="1:22" ht="59.25" customHeight="1" x14ac:dyDescent="0.25">
      <c r="A2" s="4">
        <v>2</v>
      </c>
      <c r="B2" s="2" t="s">
        <v>36</v>
      </c>
      <c r="C2" s="3" t="s">
        <v>21</v>
      </c>
      <c r="D2" s="3" t="s">
        <v>20</v>
      </c>
      <c r="E2" s="3" t="s">
        <v>30</v>
      </c>
      <c r="F2" s="3">
        <v>10397</v>
      </c>
      <c r="G2" s="3">
        <v>10397</v>
      </c>
      <c r="H2" s="3">
        <v>10397</v>
      </c>
      <c r="I2" s="3">
        <v>0</v>
      </c>
      <c r="J2" s="3">
        <v>0</v>
      </c>
      <c r="K2" s="3">
        <v>0</v>
      </c>
      <c r="L2" s="3">
        <f t="shared" ref="L2" si="0">F2+I2</f>
        <v>10397</v>
      </c>
      <c r="M2" s="3">
        <f t="shared" ref="M2" si="1">G2+J2</f>
        <v>10397</v>
      </c>
      <c r="N2" s="3">
        <f t="shared" ref="N2" si="2">H2+K2</f>
        <v>10397</v>
      </c>
      <c r="O2" s="3" t="s">
        <v>20</v>
      </c>
      <c r="P2" s="3" t="s">
        <v>20</v>
      </c>
      <c r="Q2" s="3" t="s">
        <v>20</v>
      </c>
      <c r="R2" s="1"/>
      <c r="S2" s="1"/>
      <c r="T2" s="1"/>
      <c r="U2" s="1"/>
      <c r="V2" s="1"/>
    </row>
    <row r="3" spans="1:22" ht="42" customHeight="1" x14ac:dyDescent="0.25">
      <c r="A3" s="4">
        <v>7</v>
      </c>
      <c r="B3" s="2" t="s">
        <v>31</v>
      </c>
      <c r="C3" s="3" t="s">
        <v>21</v>
      </c>
      <c r="D3" s="3" t="s">
        <v>20</v>
      </c>
      <c r="E3" s="3" t="s">
        <v>59</v>
      </c>
      <c r="F3" s="3">
        <v>21656</v>
      </c>
      <c r="G3" s="3">
        <v>21656</v>
      </c>
      <c r="H3" s="3">
        <v>21656</v>
      </c>
      <c r="I3" s="3">
        <v>0</v>
      </c>
      <c r="J3" s="3">
        <v>0</v>
      </c>
      <c r="K3" s="3">
        <v>0</v>
      </c>
      <c r="L3" s="3">
        <f t="shared" ref="L3" si="3">F3+I3</f>
        <v>21656</v>
      </c>
      <c r="M3" s="3">
        <f t="shared" ref="M3" si="4">G3+J3</f>
        <v>21656</v>
      </c>
      <c r="N3" s="3">
        <f t="shared" ref="N3" si="5">H3+K3</f>
        <v>21656</v>
      </c>
      <c r="O3" s="3" t="s">
        <v>20</v>
      </c>
      <c r="P3" s="3" t="s">
        <v>20</v>
      </c>
      <c r="Q3" s="3" t="s">
        <v>20</v>
      </c>
      <c r="R3" s="1"/>
      <c r="S3" s="1"/>
      <c r="T3" s="1"/>
      <c r="U3" s="1"/>
      <c r="V3" s="1"/>
    </row>
    <row r="4" spans="1:22" ht="60" x14ac:dyDescent="0.25">
      <c r="A4" s="4">
        <v>11</v>
      </c>
      <c r="B4" s="2" t="s">
        <v>33</v>
      </c>
      <c r="C4" s="3" t="s">
        <v>21</v>
      </c>
      <c r="D4" s="3" t="s">
        <v>20</v>
      </c>
      <c r="E4" s="3" t="s">
        <v>34</v>
      </c>
      <c r="F4" s="3">
        <v>13223</v>
      </c>
      <c r="G4" s="3">
        <v>13223</v>
      </c>
      <c r="H4" s="3">
        <v>13223</v>
      </c>
      <c r="I4" s="3">
        <v>0</v>
      </c>
      <c r="J4" s="3">
        <v>0</v>
      </c>
      <c r="K4" s="3">
        <v>0</v>
      </c>
      <c r="L4" s="3">
        <f t="shared" ref="L4:L22" si="6">F4+I4</f>
        <v>13223</v>
      </c>
      <c r="M4" s="3">
        <f t="shared" ref="M4:M22" si="7">G4+J4</f>
        <v>13223</v>
      </c>
      <c r="N4" s="3">
        <f t="shared" ref="N4:N22" si="8">H4+K4</f>
        <v>13223</v>
      </c>
      <c r="O4" s="3" t="s">
        <v>20</v>
      </c>
      <c r="P4" s="3" t="s">
        <v>20</v>
      </c>
      <c r="Q4" s="3" t="s">
        <v>20</v>
      </c>
    </row>
    <row r="5" spans="1:22" ht="46.5" customHeight="1" x14ac:dyDescent="0.25">
      <c r="A5" s="4">
        <v>12</v>
      </c>
      <c r="B5" s="2" t="s">
        <v>37</v>
      </c>
      <c r="C5" s="3" t="s">
        <v>21</v>
      </c>
      <c r="D5" s="3" t="s">
        <v>20</v>
      </c>
      <c r="E5" s="3" t="s">
        <v>67</v>
      </c>
      <c r="F5" s="3">
        <v>16938</v>
      </c>
      <c r="G5" s="3">
        <v>16938</v>
      </c>
      <c r="H5" s="3">
        <v>16938</v>
      </c>
      <c r="I5" s="3">
        <v>0</v>
      </c>
      <c r="J5" s="3">
        <v>0</v>
      </c>
      <c r="K5" s="3">
        <v>0</v>
      </c>
      <c r="L5" s="3">
        <f t="shared" si="6"/>
        <v>16938</v>
      </c>
      <c r="M5" s="3">
        <f t="shared" si="7"/>
        <v>16938</v>
      </c>
      <c r="N5" s="3">
        <f t="shared" si="8"/>
        <v>16938</v>
      </c>
      <c r="O5" s="3" t="s">
        <v>20</v>
      </c>
      <c r="P5" s="3" t="s">
        <v>20</v>
      </c>
      <c r="Q5" s="3" t="s">
        <v>20</v>
      </c>
    </row>
    <row r="6" spans="1:22" ht="49.5" customHeight="1" x14ac:dyDescent="0.25">
      <c r="A6" s="4">
        <v>13</v>
      </c>
      <c r="B6" s="2" t="s">
        <v>35</v>
      </c>
      <c r="C6" s="3" t="s">
        <v>21</v>
      </c>
      <c r="D6" s="3" t="s">
        <v>20</v>
      </c>
      <c r="E6" s="3" t="s">
        <v>68</v>
      </c>
      <c r="F6" s="3">
        <v>13114</v>
      </c>
      <c r="G6" s="3">
        <v>13114</v>
      </c>
      <c r="H6" s="3">
        <v>13114</v>
      </c>
      <c r="I6" s="3">
        <v>0</v>
      </c>
      <c r="J6" s="3">
        <v>0</v>
      </c>
      <c r="K6" s="3">
        <v>0</v>
      </c>
      <c r="L6" s="3">
        <f t="shared" si="6"/>
        <v>13114</v>
      </c>
      <c r="M6" s="3">
        <f t="shared" si="7"/>
        <v>13114</v>
      </c>
      <c r="N6" s="3">
        <f t="shared" si="8"/>
        <v>13114</v>
      </c>
      <c r="O6" s="3" t="s">
        <v>20</v>
      </c>
      <c r="P6" s="3" t="s">
        <v>20</v>
      </c>
      <c r="Q6" s="3" t="s">
        <v>20</v>
      </c>
    </row>
    <row r="7" spans="1:22" ht="47.25" customHeight="1" x14ac:dyDescent="0.25">
      <c r="A7" s="4">
        <v>14</v>
      </c>
      <c r="B7" s="2" t="s">
        <v>38</v>
      </c>
      <c r="C7" s="3" t="s">
        <v>21</v>
      </c>
      <c r="D7" s="3" t="s">
        <v>20</v>
      </c>
      <c r="E7" s="3" t="s">
        <v>20</v>
      </c>
      <c r="F7" s="3">
        <v>50</v>
      </c>
      <c r="G7" s="3">
        <v>50</v>
      </c>
      <c r="H7" s="3">
        <v>50</v>
      </c>
      <c r="I7" s="3">
        <v>0</v>
      </c>
      <c r="J7" s="3">
        <v>0</v>
      </c>
      <c r="K7" s="3">
        <v>0</v>
      </c>
      <c r="L7" s="3">
        <f t="shared" ref="L7" si="9">F7+I7</f>
        <v>50</v>
      </c>
      <c r="M7" s="3">
        <f t="shared" ref="M7" si="10">G7+J7</f>
        <v>50</v>
      </c>
      <c r="N7" s="3">
        <f t="shared" ref="N7" si="11">H7+K7</f>
        <v>50</v>
      </c>
      <c r="O7" s="3" t="s">
        <v>20</v>
      </c>
      <c r="P7" s="3" t="s">
        <v>20</v>
      </c>
      <c r="Q7" s="3" t="s">
        <v>20</v>
      </c>
    </row>
    <row r="8" spans="1:22" ht="47.25" customHeight="1" x14ac:dyDescent="0.25">
      <c r="A8" s="4">
        <v>15</v>
      </c>
      <c r="B8" s="2" t="s">
        <v>39</v>
      </c>
      <c r="C8" s="3" t="s">
        <v>21</v>
      </c>
      <c r="D8" s="3" t="s">
        <v>20</v>
      </c>
      <c r="E8" s="3" t="s">
        <v>20</v>
      </c>
      <c r="F8" s="3">
        <v>50</v>
      </c>
      <c r="G8" s="3">
        <v>50</v>
      </c>
      <c r="H8" s="3">
        <v>50</v>
      </c>
      <c r="I8" s="3">
        <v>0</v>
      </c>
      <c r="J8" s="3">
        <v>0</v>
      </c>
      <c r="K8" s="3">
        <v>0</v>
      </c>
      <c r="L8" s="3">
        <f t="shared" ref="L8" si="12">F8+I8</f>
        <v>50</v>
      </c>
      <c r="M8" s="3">
        <f t="shared" ref="M8" si="13">G8+J8</f>
        <v>50</v>
      </c>
      <c r="N8" s="3">
        <f t="shared" ref="N8" si="14">H8+K8</f>
        <v>50</v>
      </c>
      <c r="O8" s="3" t="s">
        <v>20</v>
      </c>
      <c r="P8" s="3" t="s">
        <v>20</v>
      </c>
      <c r="Q8" s="3" t="s">
        <v>20</v>
      </c>
    </row>
    <row r="9" spans="1:22" ht="47.25" customHeight="1" x14ac:dyDescent="0.25">
      <c r="A9" s="4">
        <v>16</v>
      </c>
      <c r="B9" s="2" t="s">
        <v>40</v>
      </c>
      <c r="C9" s="3" t="s">
        <v>21</v>
      </c>
      <c r="D9" s="3" t="s">
        <v>20</v>
      </c>
      <c r="E9" s="3" t="s">
        <v>20</v>
      </c>
      <c r="F9" s="3">
        <v>50</v>
      </c>
      <c r="G9" s="3">
        <v>50</v>
      </c>
      <c r="H9" s="3">
        <v>50</v>
      </c>
      <c r="I9" s="3">
        <v>0</v>
      </c>
      <c r="J9" s="3">
        <v>0</v>
      </c>
      <c r="K9" s="3">
        <v>0</v>
      </c>
      <c r="L9" s="3">
        <f t="shared" ref="L9" si="15">F9+I9</f>
        <v>50</v>
      </c>
      <c r="M9" s="3">
        <f t="shared" ref="M9" si="16">G9+J9</f>
        <v>50</v>
      </c>
      <c r="N9" s="3">
        <f t="shared" ref="N9" si="17">H9+K9</f>
        <v>50</v>
      </c>
      <c r="O9" s="3" t="s">
        <v>20</v>
      </c>
      <c r="P9" s="3" t="s">
        <v>20</v>
      </c>
      <c r="Q9" s="3" t="s">
        <v>20</v>
      </c>
    </row>
    <row r="10" spans="1:22" ht="45" x14ac:dyDescent="0.25">
      <c r="A10" s="4">
        <v>17</v>
      </c>
      <c r="B10" s="2" t="s">
        <v>22</v>
      </c>
      <c r="C10" s="3" t="s">
        <v>23</v>
      </c>
      <c r="D10" s="3" t="s">
        <v>20</v>
      </c>
      <c r="E10" s="3" t="s">
        <v>24</v>
      </c>
      <c r="F10" s="3">
        <v>12817</v>
      </c>
      <c r="G10" s="3">
        <v>12817</v>
      </c>
      <c r="H10" s="3"/>
      <c r="I10" s="3">
        <v>0</v>
      </c>
      <c r="J10" s="3">
        <v>0</v>
      </c>
      <c r="K10" s="3">
        <v>0</v>
      </c>
      <c r="L10" s="3">
        <f t="shared" si="6"/>
        <v>12817</v>
      </c>
      <c r="M10" s="3">
        <f t="shared" si="7"/>
        <v>12817</v>
      </c>
      <c r="N10" s="3">
        <f t="shared" si="8"/>
        <v>0</v>
      </c>
      <c r="O10" s="3" t="s">
        <v>20</v>
      </c>
      <c r="P10" s="3" t="s">
        <v>20</v>
      </c>
      <c r="Q10" s="3" t="s">
        <v>20</v>
      </c>
    </row>
    <row r="11" spans="1:22" ht="45" x14ac:dyDescent="0.25">
      <c r="A11" s="4">
        <v>18</v>
      </c>
      <c r="B11" s="2" t="s">
        <v>41</v>
      </c>
      <c r="C11" s="3" t="s">
        <v>21</v>
      </c>
      <c r="D11" s="3" t="s">
        <v>20</v>
      </c>
      <c r="E11" s="3" t="s">
        <v>58</v>
      </c>
      <c r="F11" s="3">
        <v>30326</v>
      </c>
      <c r="G11" s="3">
        <v>30326</v>
      </c>
      <c r="H11" s="3">
        <v>30326</v>
      </c>
      <c r="I11" s="3">
        <v>0</v>
      </c>
      <c r="J11" s="3">
        <v>0</v>
      </c>
      <c r="K11" s="3">
        <v>0</v>
      </c>
      <c r="L11" s="3">
        <f t="shared" ref="L11:L14" si="18">F11+I11</f>
        <v>30326</v>
      </c>
      <c r="M11" s="3">
        <f t="shared" ref="M11:M14" si="19">G11+J11</f>
        <v>30326</v>
      </c>
      <c r="N11" s="3">
        <f t="shared" ref="N11:N14" si="20">H11+K11</f>
        <v>30326</v>
      </c>
      <c r="O11" s="3" t="s">
        <v>20</v>
      </c>
      <c r="P11" s="3" t="s">
        <v>20</v>
      </c>
      <c r="Q11" s="3" t="s">
        <v>20</v>
      </c>
    </row>
    <row r="12" spans="1:22" ht="45" x14ac:dyDescent="0.25">
      <c r="A12" s="4">
        <v>19</v>
      </c>
      <c r="B12" s="2" t="s">
        <v>42</v>
      </c>
      <c r="C12" s="3" t="s">
        <v>21</v>
      </c>
      <c r="D12" s="3" t="s">
        <v>20</v>
      </c>
      <c r="E12" s="3" t="s">
        <v>58</v>
      </c>
      <c r="F12" s="3">
        <v>26401</v>
      </c>
      <c r="G12" s="3">
        <v>26401</v>
      </c>
      <c r="H12" s="3">
        <v>26401</v>
      </c>
      <c r="I12" s="3">
        <v>0</v>
      </c>
      <c r="J12" s="3">
        <v>0</v>
      </c>
      <c r="K12" s="3">
        <v>0</v>
      </c>
      <c r="L12" s="3">
        <f t="shared" si="18"/>
        <v>26401</v>
      </c>
      <c r="M12" s="3">
        <f t="shared" si="19"/>
        <v>26401</v>
      </c>
      <c r="N12" s="3">
        <f t="shared" si="20"/>
        <v>26401</v>
      </c>
      <c r="O12" s="3" t="s">
        <v>20</v>
      </c>
      <c r="P12" s="3" t="s">
        <v>20</v>
      </c>
      <c r="Q12" s="3" t="s">
        <v>20</v>
      </c>
    </row>
    <row r="13" spans="1:22" ht="45" x14ac:dyDescent="0.25">
      <c r="A13" s="4">
        <v>20</v>
      </c>
      <c r="B13" s="2" t="s">
        <v>43</v>
      </c>
      <c r="C13" s="3" t="s">
        <v>21</v>
      </c>
      <c r="D13" s="3" t="s">
        <v>20</v>
      </c>
      <c r="E13" s="3" t="s">
        <v>59</v>
      </c>
      <c r="F13" s="3">
        <v>20548</v>
      </c>
      <c r="G13" s="3">
        <v>20533</v>
      </c>
      <c r="H13" s="3">
        <v>20533</v>
      </c>
      <c r="I13" s="3">
        <v>0</v>
      </c>
      <c r="J13" s="3">
        <v>0</v>
      </c>
      <c r="K13" s="3">
        <v>0</v>
      </c>
      <c r="L13" s="3">
        <f t="shared" si="18"/>
        <v>20548</v>
      </c>
      <c r="M13" s="3">
        <f t="shared" si="19"/>
        <v>20533</v>
      </c>
      <c r="N13" s="3">
        <f t="shared" si="20"/>
        <v>20533</v>
      </c>
      <c r="O13" s="3" t="s">
        <v>20</v>
      </c>
      <c r="P13" s="3" t="s">
        <v>20</v>
      </c>
      <c r="Q13" s="3" t="s">
        <v>20</v>
      </c>
    </row>
    <row r="14" spans="1:22" ht="45" x14ac:dyDescent="0.25">
      <c r="A14" s="4">
        <v>21</v>
      </c>
      <c r="B14" s="2" t="s">
        <v>44</v>
      </c>
      <c r="C14" s="3" t="s">
        <v>21</v>
      </c>
      <c r="D14" s="3" t="s">
        <v>20</v>
      </c>
      <c r="E14" s="3" t="s">
        <v>63</v>
      </c>
      <c r="F14" s="3">
        <v>36587</v>
      </c>
      <c r="G14" s="3">
        <v>36587</v>
      </c>
      <c r="H14" s="3">
        <v>36587</v>
      </c>
      <c r="I14" s="3">
        <v>0</v>
      </c>
      <c r="J14" s="3">
        <v>0</v>
      </c>
      <c r="K14" s="3">
        <v>0</v>
      </c>
      <c r="L14" s="3">
        <f t="shared" si="18"/>
        <v>36587</v>
      </c>
      <c r="M14" s="3">
        <f t="shared" si="19"/>
        <v>36587</v>
      </c>
      <c r="N14" s="3">
        <f t="shared" si="20"/>
        <v>36587</v>
      </c>
      <c r="O14" s="3" t="s">
        <v>20</v>
      </c>
      <c r="P14" s="3" t="s">
        <v>20</v>
      </c>
      <c r="Q14" s="3" t="s">
        <v>20</v>
      </c>
    </row>
    <row r="15" spans="1:22" ht="45" x14ac:dyDescent="0.25">
      <c r="A15" s="4">
        <v>22</v>
      </c>
      <c r="B15" s="2" t="s">
        <v>45</v>
      </c>
      <c r="C15" s="3" t="s">
        <v>21</v>
      </c>
      <c r="D15" s="3" t="s">
        <v>20</v>
      </c>
      <c r="E15" s="3" t="s">
        <v>56</v>
      </c>
      <c r="F15" s="3">
        <v>22250</v>
      </c>
      <c r="G15" s="3">
        <v>22250</v>
      </c>
      <c r="H15" s="3">
        <v>22250</v>
      </c>
      <c r="I15" s="3">
        <v>0</v>
      </c>
      <c r="J15" s="3">
        <v>0</v>
      </c>
      <c r="K15" s="3">
        <v>0</v>
      </c>
      <c r="L15" s="3">
        <f t="shared" ref="L15:L19" si="21">F15+I15</f>
        <v>22250</v>
      </c>
      <c r="M15" s="3">
        <f t="shared" ref="M15:M19" si="22">G15+J15</f>
        <v>22250</v>
      </c>
      <c r="N15" s="3">
        <f t="shared" ref="N15:N19" si="23">H15+K15</f>
        <v>22250</v>
      </c>
      <c r="O15" s="3" t="s">
        <v>20</v>
      </c>
      <c r="P15" s="3" t="s">
        <v>20</v>
      </c>
      <c r="Q15" s="3" t="s">
        <v>20</v>
      </c>
    </row>
    <row r="16" spans="1:22" ht="45" x14ac:dyDescent="0.25">
      <c r="A16" s="4">
        <v>23</v>
      </c>
      <c r="B16" s="2" t="s">
        <v>46</v>
      </c>
      <c r="C16" s="3" t="s">
        <v>21</v>
      </c>
      <c r="D16" s="3" t="s">
        <v>20</v>
      </c>
      <c r="E16" s="3" t="s">
        <v>57</v>
      </c>
      <c r="F16" s="3">
        <v>38914</v>
      </c>
      <c r="G16" s="3">
        <v>38914</v>
      </c>
      <c r="H16" s="3">
        <v>38914</v>
      </c>
      <c r="I16" s="3">
        <v>0</v>
      </c>
      <c r="J16" s="3">
        <v>0</v>
      </c>
      <c r="K16" s="3">
        <v>0</v>
      </c>
      <c r="L16" s="3">
        <f t="shared" si="21"/>
        <v>38914</v>
      </c>
      <c r="M16" s="3">
        <f t="shared" si="22"/>
        <v>38914</v>
      </c>
      <c r="N16" s="3">
        <f t="shared" si="23"/>
        <v>38914</v>
      </c>
      <c r="O16" s="3" t="s">
        <v>20</v>
      </c>
      <c r="P16" s="3" t="s">
        <v>20</v>
      </c>
      <c r="Q16" s="3" t="s">
        <v>20</v>
      </c>
    </row>
    <row r="17" spans="1:17" ht="45" x14ac:dyDescent="0.25">
      <c r="A17" s="4">
        <v>24</v>
      </c>
      <c r="B17" s="2" t="s">
        <v>47</v>
      </c>
      <c r="C17" s="3" t="s">
        <v>21</v>
      </c>
      <c r="D17" s="3" t="s">
        <v>20</v>
      </c>
      <c r="E17" s="3" t="s">
        <v>73</v>
      </c>
      <c r="F17" s="3">
        <v>8373</v>
      </c>
      <c r="G17" s="3">
        <v>8373</v>
      </c>
      <c r="H17" s="3">
        <v>8373</v>
      </c>
      <c r="I17" s="3">
        <v>0</v>
      </c>
      <c r="J17" s="3">
        <v>0</v>
      </c>
      <c r="K17" s="3">
        <v>0</v>
      </c>
      <c r="L17" s="3">
        <f t="shared" si="21"/>
        <v>8373</v>
      </c>
      <c r="M17" s="3">
        <f t="shared" si="22"/>
        <v>8373</v>
      </c>
      <c r="N17" s="3">
        <f t="shared" si="23"/>
        <v>8373</v>
      </c>
      <c r="O17" s="3" t="s">
        <v>20</v>
      </c>
      <c r="P17" s="3" t="s">
        <v>20</v>
      </c>
      <c r="Q17" s="3" t="s">
        <v>20</v>
      </c>
    </row>
    <row r="18" spans="1:17" ht="44.25" customHeight="1" x14ac:dyDescent="0.25">
      <c r="A18" s="4">
        <v>25</v>
      </c>
      <c r="B18" s="2" t="s">
        <v>48</v>
      </c>
      <c r="C18" s="3" t="s">
        <v>21</v>
      </c>
      <c r="D18" s="3" t="s">
        <v>20</v>
      </c>
      <c r="E18" s="3" t="s">
        <v>64</v>
      </c>
      <c r="F18" s="3">
        <v>18501</v>
      </c>
      <c r="G18" s="3">
        <v>18501</v>
      </c>
      <c r="H18" s="3">
        <v>18501</v>
      </c>
      <c r="I18" s="3">
        <v>0</v>
      </c>
      <c r="J18" s="3">
        <v>0</v>
      </c>
      <c r="K18" s="3">
        <v>0</v>
      </c>
      <c r="L18" s="3">
        <f t="shared" si="21"/>
        <v>18501</v>
      </c>
      <c r="M18" s="3">
        <f t="shared" si="22"/>
        <v>18501</v>
      </c>
      <c r="N18" s="3">
        <f t="shared" si="23"/>
        <v>18501</v>
      </c>
      <c r="O18" s="3" t="s">
        <v>20</v>
      </c>
      <c r="P18" s="3" t="s">
        <v>20</v>
      </c>
      <c r="Q18" s="3" t="s">
        <v>20</v>
      </c>
    </row>
    <row r="19" spans="1:17" ht="45" x14ac:dyDescent="0.25">
      <c r="A19" s="4">
        <v>26</v>
      </c>
      <c r="B19" s="2" t="s">
        <v>49</v>
      </c>
      <c r="C19" s="3" t="s">
        <v>21</v>
      </c>
      <c r="D19" s="3" t="s">
        <v>20</v>
      </c>
      <c r="E19" s="3" t="s">
        <v>73</v>
      </c>
      <c r="F19" s="3">
        <v>3374</v>
      </c>
      <c r="G19" s="3">
        <v>3374</v>
      </c>
      <c r="H19" s="3">
        <v>3374</v>
      </c>
      <c r="I19" s="3">
        <v>0</v>
      </c>
      <c r="J19" s="3">
        <v>0</v>
      </c>
      <c r="K19" s="3">
        <v>0</v>
      </c>
      <c r="L19" s="3">
        <f t="shared" si="21"/>
        <v>3374</v>
      </c>
      <c r="M19" s="3">
        <f t="shared" si="22"/>
        <v>3374</v>
      </c>
      <c r="N19" s="3">
        <f t="shared" si="23"/>
        <v>3374</v>
      </c>
      <c r="O19" s="3" t="s">
        <v>20</v>
      </c>
      <c r="P19" s="3" t="s">
        <v>20</v>
      </c>
      <c r="Q19" s="3" t="s">
        <v>20</v>
      </c>
    </row>
    <row r="20" spans="1:17" ht="60" x14ac:dyDescent="0.25">
      <c r="A20" s="4">
        <v>29</v>
      </c>
      <c r="B20" s="2" t="s">
        <v>50</v>
      </c>
      <c r="C20" s="3" t="s">
        <v>21</v>
      </c>
      <c r="D20" s="3" t="s">
        <v>20</v>
      </c>
      <c r="E20" s="3" t="s">
        <v>65</v>
      </c>
      <c r="F20" s="3">
        <v>33397</v>
      </c>
      <c r="G20" s="3">
        <v>33397</v>
      </c>
      <c r="H20" s="3">
        <v>33397</v>
      </c>
      <c r="I20" s="3">
        <v>0</v>
      </c>
      <c r="J20" s="3">
        <v>0</v>
      </c>
      <c r="K20" s="3">
        <v>0</v>
      </c>
      <c r="L20" s="3">
        <f t="shared" ref="L20" si="24">F20+I20</f>
        <v>33397</v>
      </c>
      <c r="M20" s="3">
        <f t="shared" ref="M20" si="25">G20+J20</f>
        <v>33397</v>
      </c>
      <c r="N20" s="3">
        <f t="shared" ref="N20" si="26">H20+K20</f>
        <v>33397</v>
      </c>
      <c r="O20" s="3" t="s">
        <v>20</v>
      </c>
      <c r="P20" s="3" t="s">
        <v>20</v>
      </c>
      <c r="Q20" s="3" t="s">
        <v>20</v>
      </c>
    </row>
    <row r="21" spans="1:17" ht="45" x14ac:dyDescent="0.25">
      <c r="A21" s="8">
        <v>30</v>
      </c>
      <c r="B21" s="2" t="s">
        <v>18</v>
      </c>
      <c r="C21" s="3" t="s">
        <v>21</v>
      </c>
      <c r="D21" s="2" t="s">
        <v>0</v>
      </c>
      <c r="E21" s="3" t="s">
        <v>19</v>
      </c>
      <c r="F21" s="3">
        <v>1258</v>
      </c>
      <c r="G21" s="3">
        <v>1258</v>
      </c>
      <c r="H21" s="3">
        <v>1258</v>
      </c>
      <c r="I21" s="6">
        <f>29270+16974</f>
        <v>46244</v>
      </c>
      <c r="J21" s="6">
        <f>29270+2512</f>
        <v>31782</v>
      </c>
      <c r="K21" s="6">
        <f>29270+16186</f>
        <v>45456</v>
      </c>
      <c r="L21" s="6">
        <f t="shared" si="6"/>
        <v>47502</v>
      </c>
      <c r="M21" s="6">
        <f t="shared" si="7"/>
        <v>33040</v>
      </c>
      <c r="N21" s="6">
        <f t="shared" si="8"/>
        <v>46714</v>
      </c>
      <c r="O21" s="3">
        <v>2</v>
      </c>
      <c r="P21" s="3" t="s">
        <v>69</v>
      </c>
      <c r="Q21" s="3">
        <v>462339</v>
      </c>
    </row>
    <row r="22" spans="1:17" ht="60" x14ac:dyDescent="0.25">
      <c r="A22" s="4">
        <v>31</v>
      </c>
      <c r="B22" s="2" t="s">
        <v>51</v>
      </c>
      <c r="C22" s="3" t="s">
        <v>21</v>
      </c>
      <c r="D22" s="3" t="s">
        <v>20</v>
      </c>
      <c r="E22" s="3" t="s">
        <v>20</v>
      </c>
      <c r="F22" s="3">
        <v>50</v>
      </c>
      <c r="G22" s="3">
        <v>50</v>
      </c>
      <c r="H22" s="3">
        <v>50</v>
      </c>
      <c r="I22" s="3">
        <v>0</v>
      </c>
      <c r="J22" s="3">
        <v>0</v>
      </c>
      <c r="K22" s="3">
        <v>0</v>
      </c>
      <c r="L22" s="3">
        <f t="shared" si="6"/>
        <v>50</v>
      </c>
      <c r="M22" s="3">
        <f t="shared" si="7"/>
        <v>50</v>
      </c>
      <c r="N22" s="3">
        <f t="shared" si="8"/>
        <v>50</v>
      </c>
      <c r="O22" s="3" t="s">
        <v>20</v>
      </c>
      <c r="P22" s="3" t="s">
        <v>20</v>
      </c>
      <c r="Q22" s="3" t="s">
        <v>20</v>
      </c>
    </row>
    <row r="23" spans="1:17" ht="60" x14ac:dyDescent="0.25">
      <c r="A23" s="4">
        <v>32</v>
      </c>
      <c r="B23" s="2" t="s">
        <v>52</v>
      </c>
      <c r="C23" s="3" t="s">
        <v>21</v>
      </c>
      <c r="D23" s="3" t="s">
        <v>20</v>
      </c>
      <c r="E23" s="3" t="s">
        <v>20</v>
      </c>
      <c r="F23" s="3">
        <v>35</v>
      </c>
      <c r="G23" s="3">
        <v>35</v>
      </c>
      <c r="H23" s="3">
        <v>35</v>
      </c>
      <c r="I23" s="3">
        <v>0</v>
      </c>
      <c r="J23" s="3">
        <v>0</v>
      </c>
      <c r="K23" s="3">
        <v>0</v>
      </c>
      <c r="L23" s="3">
        <f t="shared" ref="L23:L25" si="27">F23+I23</f>
        <v>35</v>
      </c>
      <c r="M23" s="3">
        <f t="shared" ref="M23:M25" si="28">G23+J23</f>
        <v>35</v>
      </c>
      <c r="N23" s="3">
        <f t="shared" ref="N23:N25" si="29">H23+K23</f>
        <v>35</v>
      </c>
      <c r="O23" s="3" t="s">
        <v>20</v>
      </c>
      <c r="P23" s="3" t="s">
        <v>20</v>
      </c>
      <c r="Q23" s="3" t="s">
        <v>20</v>
      </c>
    </row>
    <row r="24" spans="1:17" ht="60" x14ac:dyDescent="0.25">
      <c r="A24" s="8">
        <v>33</v>
      </c>
      <c r="B24" s="2" t="s">
        <v>70</v>
      </c>
      <c r="C24" s="3" t="s">
        <v>21</v>
      </c>
      <c r="D24" s="3" t="s">
        <v>20</v>
      </c>
      <c r="E24" s="3" t="s">
        <v>20</v>
      </c>
      <c r="F24" s="3">
        <v>676</v>
      </c>
      <c r="G24" s="3">
        <v>676</v>
      </c>
      <c r="H24" s="3">
        <v>676</v>
      </c>
      <c r="I24" s="3">
        <v>0</v>
      </c>
      <c r="J24" s="3">
        <v>0</v>
      </c>
      <c r="K24" s="3">
        <v>0</v>
      </c>
      <c r="L24" s="3">
        <f t="shared" ref="L24" si="30">F24+I24</f>
        <v>676</v>
      </c>
      <c r="M24" s="3">
        <f t="shared" ref="M24" si="31">G24+J24</f>
        <v>676</v>
      </c>
      <c r="N24" s="3">
        <f t="shared" ref="N24" si="32">H24+K24</f>
        <v>676</v>
      </c>
      <c r="O24" s="3" t="s">
        <v>20</v>
      </c>
      <c r="P24" s="3" t="s">
        <v>20</v>
      </c>
      <c r="Q24" s="3" t="s">
        <v>20</v>
      </c>
    </row>
    <row r="25" spans="1:17" ht="61.5" customHeight="1" x14ac:dyDescent="0.25">
      <c r="A25" s="4">
        <v>34</v>
      </c>
      <c r="B25" s="2" t="s">
        <v>71</v>
      </c>
      <c r="C25" s="3" t="s">
        <v>21</v>
      </c>
      <c r="D25" s="3" t="s">
        <v>20</v>
      </c>
      <c r="E25" s="3" t="s">
        <v>20</v>
      </c>
      <c r="F25" s="3">
        <v>522</v>
      </c>
      <c r="G25" s="3">
        <v>522</v>
      </c>
      <c r="H25" s="3">
        <v>522</v>
      </c>
      <c r="I25" s="3">
        <v>0</v>
      </c>
      <c r="J25" s="3">
        <v>0</v>
      </c>
      <c r="K25" s="3">
        <v>0</v>
      </c>
      <c r="L25" s="3">
        <f t="shared" si="27"/>
        <v>522</v>
      </c>
      <c r="M25" s="3">
        <f t="shared" si="28"/>
        <v>522</v>
      </c>
      <c r="N25" s="3">
        <f t="shared" si="29"/>
        <v>522</v>
      </c>
      <c r="O25" s="3" t="s">
        <v>20</v>
      </c>
      <c r="P25" s="3" t="s">
        <v>20</v>
      </c>
      <c r="Q25" s="3" t="s">
        <v>20</v>
      </c>
    </row>
    <row r="26" spans="1:17" ht="45" customHeight="1" x14ac:dyDescent="0.25">
      <c r="A26" s="4">
        <v>36</v>
      </c>
      <c r="B26" s="2" t="s">
        <v>60</v>
      </c>
      <c r="C26" s="3" t="s">
        <v>21</v>
      </c>
      <c r="D26" s="3" t="s">
        <v>20</v>
      </c>
      <c r="E26" s="3" t="s">
        <v>27</v>
      </c>
      <c r="F26" s="3">
        <v>9007</v>
      </c>
      <c r="G26" s="3">
        <v>9007</v>
      </c>
      <c r="H26" s="3">
        <v>9007</v>
      </c>
      <c r="I26" s="3">
        <v>0</v>
      </c>
      <c r="J26" s="3">
        <v>0</v>
      </c>
      <c r="K26" s="3">
        <v>0</v>
      </c>
      <c r="L26" s="3">
        <f t="shared" ref="L26" si="33">F26+I26</f>
        <v>9007</v>
      </c>
      <c r="M26" s="3">
        <f t="shared" ref="M26" si="34">G26+J26</f>
        <v>9007</v>
      </c>
      <c r="N26" s="3">
        <f t="shared" ref="N26" si="35">H26+K26</f>
        <v>9007</v>
      </c>
      <c r="O26" s="3" t="s">
        <v>20</v>
      </c>
      <c r="P26" s="3" t="s">
        <v>20</v>
      </c>
      <c r="Q26" s="3" t="s">
        <v>20</v>
      </c>
    </row>
    <row r="27" spans="1:17" ht="46.5" customHeight="1" x14ac:dyDescent="0.25">
      <c r="A27" s="4">
        <v>38</v>
      </c>
      <c r="B27" s="2" t="s">
        <v>53</v>
      </c>
      <c r="C27" s="3" t="s">
        <v>21</v>
      </c>
      <c r="D27" s="3" t="s">
        <v>20</v>
      </c>
      <c r="E27" s="3" t="s">
        <v>20</v>
      </c>
      <c r="F27" s="3">
        <v>1377</v>
      </c>
      <c r="G27" s="3">
        <v>1377</v>
      </c>
      <c r="H27" s="3">
        <v>1377</v>
      </c>
      <c r="I27" s="3">
        <v>0</v>
      </c>
      <c r="J27" s="3">
        <v>0</v>
      </c>
      <c r="K27" s="3">
        <v>0</v>
      </c>
      <c r="L27" s="3">
        <f t="shared" ref="L27" si="36">F27+I27</f>
        <v>1377</v>
      </c>
      <c r="M27" s="3">
        <f t="shared" ref="M27" si="37">G27+J27</f>
        <v>1377</v>
      </c>
      <c r="N27" s="3">
        <f t="shared" ref="N27" si="38">H27+K27</f>
        <v>1377</v>
      </c>
      <c r="O27" s="3" t="s">
        <v>20</v>
      </c>
      <c r="P27" s="3" t="s">
        <v>20</v>
      </c>
      <c r="Q27" s="3" t="s">
        <v>20</v>
      </c>
    </row>
    <row r="28" spans="1:17" ht="62.25" customHeight="1" x14ac:dyDescent="0.25">
      <c r="A28" s="4">
        <v>40</v>
      </c>
      <c r="B28" s="2" t="s">
        <v>61</v>
      </c>
      <c r="C28" s="3" t="s">
        <v>21</v>
      </c>
      <c r="D28" s="3" t="s">
        <v>20</v>
      </c>
      <c r="E28" s="3" t="s">
        <v>72</v>
      </c>
      <c r="F28" s="3">
        <v>21545</v>
      </c>
      <c r="G28" s="3">
        <v>21545</v>
      </c>
      <c r="H28" s="3">
        <v>21545</v>
      </c>
      <c r="I28" s="3">
        <v>0</v>
      </c>
      <c r="J28" s="3">
        <v>0</v>
      </c>
      <c r="K28" s="3">
        <v>0</v>
      </c>
      <c r="L28" s="3">
        <f t="shared" ref="L28" si="39">F28+I28</f>
        <v>21545</v>
      </c>
      <c r="M28" s="3">
        <f t="shared" ref="M28" si="40">G28+J28</f>
        <v>21545</v>
      </c>
      <c r="N28" s="3">
        <f t="shared" ref="N28" si="41">H28+K28</f>
        <v>21545</v>
      </c>
      <c r="O28" s="3" t="s">
        <v>20</v>
      </c>
      <c r="P28" s="3" t="s">
        <v>20</v>
      </c>
      <c r="Q28" s="3" t="s">
        <v>20</v>
      </c>
    </row>
    <row r="29" spans="1:17" ht="62.25" customHeight="1" x14ac:dyDescent="0.25">
      <c r="A29" s="4">
        <v>41</v>
      </c>
      <c r="B29" s="7" t="s">
        <v>25</v>
      </c>
      <c r="C29" s="3" t="s">
        <v>21</v>
      </c>
      <c r="D29" s="3" t="s">
        <v>20</v>
      </c>
      <c r="E29" s="5" t="s">
        <v>74</v>
      </c>
      <c r="F29" s="3">
        <v>10548</v>
      </c>
      <c r="G29" s="3">
        <v>10548</v>
      </c>
      <c r="H29" s="3">
        <v>10548</v>
      </c>
      <c r="I29" s="3">
        <v>0</v>
      </c>
      <c r="J29" s="3">
        <v>0</v>
      </c>
      <c r="K29" s="3">
        <v>0</v>
      </c>
      <c r="L29" s="3">
        <f>F29+I29</f>
        <v>10548</v>
      </c>
      <c r="M29" s="3">
        <f t="shared" ref="M29:M30" si="42">G29+J29</f>
        <v>10548</v>
      </c>
      <c r="N29" s="3">
        <f t="shared" ref="N29:N30" si="43">H29+K29</f>
        <v>10548</v>
      </c>
      <c r="O29" s="3" t="s">
        <v>20</v>
      </c>
      <c r="P29" s="3" t="s">
        <v>20</v>
      </c>
      <c r="Q29" s="3" t="s">
        <v>20</v>
      </c>
    </row>
    <row r="30" spans="1:17" ht="62.25" customHeight="1" x14ac:dyDescent="0.25">
      <c r="A30" s="4">
        <v>42</v>
      </c>
      <c r="B30" s="2" t="s">
        <v>54</v>
      </c>
      <c r="C30" s="3" t="s">
        <v>21</v>
      </c>
      <c r="D30" s="3" t="s">
        <v>20</v>
      </c>
      <c r="E30" s="3" t="s">
        <v>32</v>
      </c>
      <c r="F30" s="3">
        <v>10264</v>
      </c>
      <c r="G30" s="3">
        <v>10264</v>
      </c>
      <c r="H30" s="3">
        <v>10264</v>
      </c>
      <c r="I30" s="3">
        <v>0</v>
      </c>
      <c r="J30" s="3">
        <v>0</v>
      </c>
      <c r="K30" s="3">
        <v>0</v>
      </c>
      <c r="L30" s="3">
        <f t="shared" ref="L30" si="44">F30+I30</f>
        <v>10264</v>
      </c>
      <c r="M30" s="3">
        <f t="shared" si="42"/>
        <v>10264</v>
      </c>
      <c r="N30" s="3">
        <f t="shared" si="43"/>
        <v>10264</v>
      </c>
      <c r="O30" s="3" t="s">
        <v>20</v>
      </c>
      <c r="P30" s="3" t="s">
        <v>20</v>
      </c>
      <c r="Q30" s="3" t="s">
        <v>20</v>
      </c>
    </row>
    <row r="31" spans="1:17" ht="45.75" customHeight="1" x14ac:dyDescent="0.25">
      <c r="A31" s="4">
        <v>45</v>
      </c>
      <c r="B31" s="2" t="s">
        <v>62</v>
      </c>
      <c r="C31" s="3" t="s">
        <v>21</v>
      </c>
      <c r="D31" s="3" t="s">
        <v>20</v>
      </c>
      <c r="E31" s="11" t="s">
        <v>75</v>
      </c>
      <c r="F31" s="9">
        <v>87</v>
      </c>
      <c r="G31" s="9">
        <v>87</v>
      </c>
      <c r="H31" s="9">
        <v>87</v>
      </c>
      <c r="I31" s="9">
        <v>0</v>
      </c>
      <c r="J31" s="9">
        <v>0</v>
      </c>
      <c r="K31" s="10">
        <v>0</v>
      </c>
      <c r="L31" s="10">
        <f t="shared" ref="L31" si="45">F31+I31</f>
        <v>87</v>
      </c>
      <c r="M31" s="3">
        <f t="shared" ref="M31" si="46">G31+J31</f>
        <v>87</v>
      </c>
      <c r="N31" s="3">
        <f t="shared" ref="N31" si="47">H31+K31</f>
        <v>87</v>
      </c>
      <c r="O31" s="3">
        <v>4</v>
      </c>
      <c r="P31" s="3" t="s">
        <v>76</v>
      </c>
      <c r="Q31" s="3">
        <v>13871</v>
      </c>
    </row>
    <row r="32" spans="1:17" ht="45" x14ac:dyDescent="0.25">
      <c r="A32" s="4">
        <v>47</v>
      </c>
      <c r="B32" s="2" t="s">
        <v>26</v>
      </c>
      <c r="C32" s="3" t="s">
        <v>21</v>
      </c>
      <c r="D32" s="3" t="s">
        <v>20</v>
      </c>
      <c r="E32" s="2" t="s">
        <v>77</v>
      </c>
      <c r="F32" s="3">
        <v>112</v>
      </c>
      <c r="G32" s="3">
        <v>112</v>
      </c>
      <c r="H32" s="3">
        <v>112</v>
      </c>
      <c r="I32" s="3">
        <v>0</v>
      </c>
      <c r="J32" s="3">
        <v>0</v>
      </c>
      <c r="K32" s="3">
        <v>0</v>
      </c>
      <c r="L32" s="3">
        <f t="shared" ref="L32:N32" si="48">F32+I32</f>
        <v>112</v>
      </c>
      <c r="M32" s="3">
        <f t="shared" si="48"/>
        <v>112</v>
      </c>
      <c r="N32" s="3">
        <f t="shared" si="48"/>
        <v>112</v>
      </c>
      <c r="O32" s="3">
        <v>4</v>
      </c>
      <c r="P32" s="3" t="s">
        <v>81</v>
      </c>
      <c r="Q32" s="3">
        <v>16758</v>
      </c>
    </row>
    <row r="33" spans="1:17" ht="45" x14ac:dyDescent="0.25">
      <c r="A33" s="4">
        <v>49</v>
      </c>
      <c r="B33" s="2" t="s">
        <v>28</v>
      </c>
      <c r="C33" s="3" t="s">
        <v>21</v>
      </c>
      <c r="D33" s="3" t="s">
        <v>20</v>
      </c>
      <c r="E33" s="3" t="s">
        <v>29</v>
      </c>
      <c r="F33" s="3">
        <v>251</v>
      </c>
      <c r="G33" s="3">
        <v>251</v>
      </c>
      <c r="H33" s="3">
        <v>251</v>
      </c>
      <c r="I33" s="3">
        <v>0</v>
      </c>
      <c r="J33" s="3">
        <v>0</v>
      </c>
      <c r="K33" s="3">
        <v>0</v>
      </c>
      <c r="L33" s="3">
        <f t="shared" ref="L33" si="49">F33+I33</f>
        <v>251</v>
      </c>
      <c r="M33" s="3">
        <f t="shared" ref="M33" si="50">G33+J33</f>
        <v>251</v>
      </c>
      <c r="N33" s="3">
        <f t="shared" ref="N33" si="51">H33+K33</f>
        <v>251</v>
      </c>
      <c r="O33" s="3" t="s">
        <v>20</v>
      </c>
      <c r="P33" s="3" t="s">
        <v>20</v>
      </c>
      <c r="Q33" s="3" t="s">
        <v>20</v>
      </c>
    </row>
    <row r="34" spans="1:17" ht="45" x14ac:dyDescent="0.25">
      <c r="A34" s="4">
        <v>50</v>
      </c>
      <c r="B34" s="2" t="s">
        <v>66</v>
      </c>
      <c r="C34" s="3" t="s">
        <v>21</v>
      </c>
      <c r="D34" s="3" t="s">
        <v>20</v>
      </c>
      <c r="E34" s="3" t="s">
        <v>20</v>
      </c>
      <c r="F34" s="3">
        <v>327</v>
      </c>
      <c r="G34" s="3">
        <v>327</v>
      </c>
      <c r="H34" s="3">
        <v>327</v>
      </c>
      <c r="I34" s="3">
        <v>0</v>
      </c>
      <c r="J34" s="3">
        <v>0</v>
      </c>
      <c r="K34" s="3">
        <v>0</v>
      </c>
      <c r="L34" s="3">
        <f t="shared" ref="L34" si="52">F34+I34</f>
        <v>327</v>
      </c>
      <c r="M34" s="3">
        <f t="shared" ref="M34" si="53">G34+J34</f>
        <v>327</v>
      </c>
      <c r="N34" s="3">
        <f t="shared" ref="N34" si="54">H34+K34</f>
        <v>327</v>
      </c>
      <c r="O34" s="3" t="s">
        <v>20</v>
      </c>
      <c r="P34" s="3" t="s">
        <v>20</v>
      </c>
      <c r="Q34" s="3" t="s">
        <v>20</v>
      </c>
    </row>
    <row r="35" spans="1:17" ht="60.75" customHeight="1" x14ac:dyDescent="0.25">
      <c r="A35" s="4">
        <v>52</v>
      </c>
      <c r="B35" s="2" t="s">
        <v>55</v>
      </c>
      <c r="C35" s="3" t="s">
        <v>21</v>
      </c>
      <c r="D35" s="3" t="s">
        <v>20</v>
      </c>
      <c r="E35" s="2" t="s">
        <v>78</v>
      </c>
      <c r="F35" s="3">
        <v>14492</v>
      </c>
      <c r="G35" s="3">
        <v>14492</v>
      </c>
      <c r="H35" s="3">
        <v>14492</v>
      </c>
      <c r="I35" s="3">
        <v>0</v>
      </c>
      <c r="J35" s="3">
        <v>0</v>
      </c>
      <c r="K35" s="3">
        <v>0</v>
      </c>
      <c r="L35" s="3">
        <f t="shared" ref="L35" si="55">F35+I35</f>
        <v>14492</v>
      </c>
      <c r="M35" s="3">
        <f t="shared" ref="M35" si="56">G35+J35</f>
        <v>14492</v>
      </c>
      <c r="N35" s="3">
        <f t="shared" ref="N35" si="57">H35+K35</f>
        <v>14492</v>
      </c>
      <c r="O35" s="12" t="s">
        <v>79</v>
      </c>
      <c r="P35" s="3" t="s">
        <v>80</v>
      </c>
      <c r="Q35" s="3">
        <v>12849</v>
      </c>
    </row>
    <row r="36" spans="1:17" x14ac:dyDescent="0.25">
      <c r="A36" s="4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4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січень-грудень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Танасіва Олена Василівна</cp:lastModifiedBy>
  <dcterms:created xsi:type="dcterms:W3CDTF">2018-05-25T06:15:28Z</dcterms:created>
  <dcterms:modified xsi:type="dcterms:W3CDTF">2025-01-16T13:12:31Z</dcterms:modified>
</cp:coreProperties>
</file>